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5_美波庁舎\11_農業水路等長寿命化・防災減災事業（海部川沿岸地区）\Ｒ４年度\05_工事\01_Ｒ４波耕　長寿命化　海部川沿岸サイホン　多良サイホン補修工事\01_当初設計3\06_PPI\"/>
    </mc:Choice>
  </mc:AlternateContent>
  <bookViews>
    <workbookView xWindow="0" yWindow="0" windowWidth="16800" windowHeight="8835"/>
  </bookViews>
  <sheets>
    <sheet name="工事費内訳書" sheetId="2" r:id="rId1"/>
  </sheets>
  <definedNames>
    <definedName name="_xlnm.Print_Area" localSheetId="0">工事費内訳書!$A$1:$G$84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G78" i="2" s="1"/>
  <c r="G76" i="2"/>
  <c r="G73" i="2"/>
  <c r="G72" i="2"/>
  <c r="G71" i="2" s="1"/>
  <c r="G69" i="2"/>
  <c r="G67" i="2"/>
  <c r="G62" i="2"/>
  <c r="G61" i="2" s="1"/>
  <c r="G58" i="2"/>
  <c r="G57" i="2" s="1"/>
  <c r="G55" i="2"/>
  <c r="G49" i="2" s="1"/>
  <c r="G50" i="2"/>
  <c r="G44" i="2"/>
  <c r="G41" i="2"/>
  <c r="G40" i="2" s="1"/>
  <c r="G36" i="2"/>
  <c r="G35" i="2" s="1"/>
  <c r="G25" i="2"/>
  <c r="G24" i="2" s="1"/>
  <c r="G22" i="2"/>
  <c r="G20" i="2"/>
  <c r="G14" i="2"/>
  <c r="G13" i="2" s="1"/>
  <c r="G12" i="2" s="1"/>
  <c r="G11" i="2" s="1"/>
  <c r="G10" i="2" s="1"/>
  <c r="G83" i="2" s="1"/>
  <c r="G84" i="2" s="1"/>
</calcChain>
</file>

<file path=xl/sharedStrings.xml><?xml version="1.0" encoding="utf-8"?>
<sst xmlns="http://schemas.openxmlformats.org/spreadsheetml/2006/main" count="163" uniqueCount="85">
  <si>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</si>
  <si>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</si>
  <si>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</si>
  <si>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</si>
  <si>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</si>
  <si>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</si>
  <si>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</si>
  <si>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</si>
  <si>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</si>
  <si>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</si>
  <si>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</si>
  <si>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</si>
  <si>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</si>
  <si>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Ｒ４波耕　長寿命化　海部川沿岸サイホン　多良サイホン補修３工事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</si>
  <si>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</si>
  <si>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</si>
  <si>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</si>
  <si>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</si>
  <si>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</si>
  <si>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</si>
  <si>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</t>
  </si>
  <si>
    <t>m3</t>
  </si>
  <si>
    <t>埋戻
_x000D_区分１</t>
  </si>
  <si>
    <t>埋戻
_x000D_区分２</t>
  </si>
  <si>
    <t>埋戻
_x000D_B≦2.5m</t>
  </si>
  <si>
    <t>埋戻
_x000D_B≧4.0m</t>
  </si>
  <si>
    <t>作業残土処理工
_x000D_</t>
  </si>
  <si>
    <t>残土処理工
_x000D_</t>
  </si>
  <si>
    <t>大型土のう工
_x000D_</t>
  </si>
  <si>
    <t>袋</t>
  </si>
  <si>
    <t>構造物撤去工
_x000D_</t>
  </si>
  <si>
    <t>構造物取壊し工
_x000D_</t>
  </si>
  <si>
    <t>コンクリート構造物取壊し
_x000D_鉄筋</t>
  </si>
  <si>
    <t>コンクリート構造物取壊し
_x000D_無筋</t>
  </si>
  <si>
    <t>舗装版切断
_x000D_コンクリート構造物切断</t>
  </si>
  <si>
    <t>ｍ</t>
  </si>
  <si>
    <t>舗装版切断
_x000D_</t>
  </si>
  <si>
    <t>舗装版破砕
_x000D_</t>
  </si>
  <si>
    <t>㎡</t>
  </si>
  <si>
    <t>殻運搬・処理（産業廃棄物処分費）
_x000D_コンクリート殻（鉄筋）</t>
  </si>
  <si>
    <t>殻運搬・処理（産業廃棄物処分費）
_x000D_コンクリート殻（無筋）</t>
  </si>
  <si>
    <t>殻運搬・処理（産業廃棄物処分費）
_x000D_アスファルト殻</t>
  </si>
  <si>
    <t>FRPM管運搬・処理
_x000D_</t>
  </si>
  <si>
    <t>水路復旧工
_x000D_U型側溝</t>
  </si>
  <si>
    <t>プレキャスト水路工
_x000D_</t>
  </si>
  <si>
    <t>鉄筋コンクリートベンチフリューム
_x000D_</t>
  </si>
  <si>
    <t>敷モルタル
_x000D_</t>
  </si>
  <si>
    <t>基礎砕石
_x000D_7.5cmを超え12.5cm以下</t>
  </si>
  <si>
    <t>強化プラスチック複合管敷設工
_x000D_</t>
  </si>
  <si>
    <t>管体基礎工
_x000D_</t>
  </si>
  <si>
    <t>基面整正
_x000D_</t>
  </si>
  <si>
    <t>砕石基礎
_x000D_</t>
  </si>
  <si>
    <t>管体工
_x000D_</t>
  </si>
  <si>
    <t>強化プラスチック複合管　材料費
_x000D_</t>
  </si>
  <si>
    <t>本</t>
  </si>
  <si>
    <t>管切断
_x000D_</t>
  </si>
  <si>
    <t>箇所</t>
  </si>
  <si>
    <t>継輪
_x000D_</t>
  </si>
  <si>
    <t>個</t>
  </si>
  <si>
    <t>硬質ポリ塩化ビニル管復旧工
_x000D_</t>
  </si>
  <si>
    <t>硬質ポリ塩化ビニル管
_x000D_VU,125mm</t>
  </si>
  <si>
    <t>継手（ソケット）
_x000D_</t>
  </si>
  <si>
    <t>曲管 11 1/4°（ベンド）
_x000D_</t>
  </si>
  <si>
    <t>曲管 90°（エルボ）
_x000D_</t>
  </si>
  <si>
    <t>溜桝
_x000D_</t>
  </si>
  <si>
    <t>道路復旧工
_x000D_</t>
  </si>
  <si>
    <t>アスファルト舗装工
_x000D_</t>
  </si>
  <si>
    <t>下層路盤（車道・路肩部）
_x000D_</t>
  </si>
  <si>
    <t>表層（車道・路肩部）
_x000D_</t>
  </si>
  <si>
    <t>試掘土工
_x000D_</t>
  </si>
  <si>
    <t>埋戻
_x000D_RC-40</t>
  </si>
  <si>
    <t>路体（築堤）盛土・埋戻
_x000D_B≧4.0m</t>
  </si>
  <si>
    <t>直接工事費（仮設工）
_x000D_</t>
  </si>
  <si>
    <t>仮設工
_x000D_</t>
  </si>
  <si>
    <t>排水処理工
_x000D_</t>
  </si>
  <si>
    <t>排水ポンプ（仮設）
_x000D_0以上～6未満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</si>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</sst>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+G12+G71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+G13+G24+G35+G40+G49+G57+G61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+G14+G20+G22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186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3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36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127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26</v>
      </c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6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28</v>
      </c>
      <c r="E23" s="18" t="s">
        <v>29</v>
      </c>
      <c r="F23" s="19">
        <v>53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30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31</v>
      </c>
      <c r="D25" s="29"/>
      <c r="E25" s="18" t="s">
        <v>15</v>
      </c>
      <c r="F25" s="19">
        <v>1</v>
      </c>
      <c r="G25" s="20">
        <f>+G26+G27+G28+G29+G30+G31+G32+G33+G34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21</v>
      </c>
      <c r="F26" s="19">
        <v>0.3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21</v>
      </c>
      <c r="F27" s="19">
        <v>0.1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35</v>
      </c>
      <c r="F28" s="19">
        <v>1.3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35</v>
      </c>
      <c r="F29" s="19">
        <v>8.9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38</v>
      </c>
      <c r="F30" s="19">
        <v>56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21</v>
      </c>
      <c r="F31" s="19">
        <v>0.3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21</v>
      </c>
      <c r="F32" s="19">
        <v>0.1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21</v>
      </c>
      <c r="F33" s="19">
        <v>2.8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43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44</v>
      </c>
      <c r="D36" s="29"/>
      <c r="E36" s="18" t="s">
        <v>15</v>
      </c>
      <c r="F36" s="19">
        <v>1</v>
      </c>
      <c r="G36" s="20">
        <f>+G37+G38+G39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45</v>
      </c>
      <c r="E37" s="18" t="s">
        <v>35</v>
      </c>
      <c r="F37" s="19">
        <v>14.1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46</v>
      </c>
      <c r="E38" s="18" t="s">
        <v>21</v>
      </c>
      <c r="F38" s="19">
        <v>0.1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47</v>
      </c>
      <c r="E39" s="18" t="s">
        <v>38</v>
      </c>
      <c r="F39" s="19">
        <v>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48</v>
      </c>
      <c r="C40" s="28"/>
      <c r="D40" s="29"/>
      <c r="E40" s="18" t="s">
        <v>15</v>
      </c>
      <c r="F40" s="19">
        <v>1</v>
      </c>
      <c r="G40" s="20">
        <f>+G41+G44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49</v>
      </c>
      <c r="D41" s="29"/>
      <c r="E41" s="18" t="s">
        <v>15</v>
      </c>
      <c r="F41" s="19">
        <v>1</v>
      </c>
      <c r="G41" s="20">
        <f>+G42+G43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50</v>
      </c>
      <c r="E42" s="18" t="s">
        <v>38</v>
      </c>
      <c r="F42" s="19">
        <v>31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51</v>
      </c>
      <c r="E43" s="18" t="s">
        <v>21</v>
      </c>
      <c r="F43" s="19">
        <v>5.5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31" t="s">
        <v>52</v>
      </c>
      <c r="D44" s="29"/>
      <c r="E44" s="18" t="s">
        <v>15</v>
      </c>
      <c r="F44" s="19">
        <v>1</v>
      </c>
      <c r="G44" s="20">
        <f>+G45+G46+G47+G48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48</v>
      </c>
      <c r="E45" s="18" t="s">
        <v>35</v>
      </c>
      <c r="F45" s="19">
        <v>2.9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53</v>
      </c>
      <c r="E46" s="18" t="s">
        <v>54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55</v>
      </c>
      <c r="E47" s="18" t="s">
        <v>56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57</v>
      </c>
      <c r="E48" s="18" t="s">
        <v>58</v>
      </c>
      <c r="F48" s="19">
        <v>2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31" t="s">
        <v>59</v>
      </c>
      <c r="C49" s="28"/>
      <c r="D49" s="29"/>
      <c r="E49" s="18" t="s">
        <v>15</v>
      </c>
      <c r="F49" s="19">
        <v>1</v>
      </c>
      <c r="G49" s="20">
        <f>+G50+G55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1" t="s">
        <v>52</v>
      </c>
      <c r="D50" s="29"/>
      <c r="E50" s="18" t="s">
        <v>15</v>
      </c>
      <c r="F50" s="19">
        <v>1</v>
      </c>
      <c r="G50" s="20">
        <f>+G51+G52+G53+G54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60</v>
      </c>
      <c r="E51" s="18" t="s">
        <v>35</v>
      </c>
      <c r="F51" s="19">
        <v>7.1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61</v>
      </c>
      <c r="E52" s="18" t="s">
        <v>58</v>
      </c>
      <c r="F52" s="19">
        <v>2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62</v>
      </c>
      <c r="E53" s="18" t="s">
        <v>58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63</v>
      </c>
      <c r="E54" s="18" t="s">
        <v>58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31" t="s">
        <v>64</v>
      </c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64</v>
      </c>
      <c r="E56" s="18" t="s">
        <v>15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31" t="s">
        <v>65</v>
      </c>
      <c r="C57" s="28"/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1" t="s">
        <v>66</v>
      </c>
      <c r="D58" s="29"/>
      <c r="E58" s="18" t="s">
        <v>15</v>
      </c>
      <c r="F58" s="19">
        <v>1</v>
      </c>
      <c r="G58" s="20">
        <f>+G59+G60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67</v>
      </c>
      <c r="E59" s="18" t="s">
        <v>38</v>
      </c>
      <c r="F59" s="19">
        <v>56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68</v>
      </c>
      <c r="E60" s="18" t="s">
        <v>38</v>
      </c>
      <c r="F60" s="19">
        <v>56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31" t="s">
        <v>69</v>
      </c>
      <c r="C61" s="28"/>
      <c r="D61" s="29"/>
      <c r="E61" s="18" t="s">
        <v>15</v>
      </c>
      <c r="F61" s="19">
        <v>1</v>
      </c>
      <c r="G61" s="20">
        <f>+G62+G67+G69</f>
        <v>0</v>
      </c>
      <c r="H61" s="2"/>
      <c r="I61" s="21">
        <v>52</v>
      </c>
      <c r="J61" s="21">
        <v>2</v>
      </c>
    </row>
    <row r="62" spans="1:10" ht="42" customHeight="1">
      <c r="A62" s="16"/>
      <c r="B62" s="17"/>
      <c r="C62" s="31" t="s">
        <v>18</v>
      </c>
      <c r="D62" s="29"/>
      <c r="E62" s="18" t="s">
        <v>15</v>
      </c>
      <c r="F62" s="19">
        <v>1</v>
      </c>
      <c r="G62" s="20">
        <f>+G63+G64+G65+G66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20</v>
      </c>
      <c r="E63" s="18" t="s">
        <v>21</v>
      </c>
      <c r="F63" s="19">
        <v>171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70</v>
      </c>
      <c r="E64" s="18" t="s">
        <v>21</v>
      </c>
      <c r="F64" s="19">
        <v>17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24</v>
      </c>
      <c r="E65" s="18" t="s">
        <v>21</v>
      </c>
      <c r="F65" s="19">
        <v>27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71</v>
      </c>
      <c r="E66" s="18" t="s">
        <v>21</v>
      </c>
      <c r="F66" s="19">
        <v>126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31" t="s">
        <v>27</v>
      </c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27</v>
      </c>
      <c r="E68" s="18" t="s">
        <v>21</v>
      </c>
      <c r="F68" s="19">
        <v>0.4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31" t="s">
        <v>28</v>
      </c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28</v>
      </c>
      <c r="E70" s="18" t="s">
        <v>29</v>
      </c>
      <c r="F70" s="19">
        <v>21</v>
      </c>
      <c r="G70" s="33"/>
      <c r="H70" s="2"/>
      <c r="I70" s="21">
        <v>61</v>
      </c>
      <c r="J70" s="21">
        <v>4</v>
      </c>
    </row>
    <row r="71" spans="1:10" ht="42" customHeight="1">
      <c r="A71" s="30" t="s">
        <v>72</v>
      </c>
      <c r="B71" s="28"/>
      <c r="C71" s="28"/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1</v>
      </c>
    </row>
    <row r="72" spans="1:10" ht="42" customHeight="1">
      <c r="A72" s="16"/>
      <c r="B72" s="31" t="s">
        <v>73</v>
      </c>
      <c r="C72" s="28"/>
      <c r="D72" s="29"/>
      <c r="E72" s="18" t="s">
        <v>15</v>
      </c>
      <c r="F72" s="19">
        <v>1</v>
      </c>
      <c r="G72" s="20">
        <f>+G73+G76</f>
        <v>0</v>
      </c>
      <c r="H72" s="2"/>
      <c r="I72" s="21">
        <v>63</v>
      </c>
      <c r="J72" s="21">
        <v>2</v>
      </c>
    </row>
    <row r="73" spans="1:10" ht="42" customHeight="1">
      <c r="A73" s="16"/>
      <c r="B73" s="17"/>
      <c r="C73" s="31" t="s">
        <v>74</v>
      </c>
      <c r="D73" s="29"/>
      <c r="E73" s="18" t="s">
        <v>15</v>
      </c>
      <c r="F73" s="19">
        <v>1</v>
      </c>
      <c r="G73" s="20">
        <f>+G74+G75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75</v>
      </c>
      <c r="E74" s="18" t="s">
        <v>56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28</v>
      </c>
      <c r="E75" s="18" t="s">
        <v>29</v>
      </c>
      <c r="F75" s="19">
        <v>6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31" t="s">
        <v>76</v>
      </c>
      <c r="D76" s="29"/>
      <c r="E76" s="18" t="s">
        <v>15</v>
      </c>
      <c r="F76" s="19">
        <v>1</v>
      </c>
      <c r="G76" s="20">
        <f>+G77</f>
        <v>0</v>
      </c>
      <c r="H76" s="2"/>
      <c r="I76" s="21">
        <v>67</v>
      </c>
      <c r="J76" s="21">
        <v>3</v>
      </c>
    </row>
    <row r="77" spans="1:10" ht="42" customHeight="1">
      <c r="A77" s="16"/>
      <c r="B77" s="17"/>
      <c r="C77" s="17"/>
      <c r="D77" s="32" t="s">
        <v>77</v>
      </c>
      <c r="E77" s="18" t="s">
        <v>78</v>
      </c>
      <c r="F77" s="19">
        <v>22</v>
      </c>
      <c r="G77" s="33"/>
      <c r="H77" s="2"/>
      <c r="I77" s="21">
        <v>68</v>
      </c>
      <c r="J77" s="21">
        <v>4</v>
      </c>
    </row>
    <row r="78" spans="1:10" ht="42" customHeight="1">
      <c r="A78" s="30" t="s">
        <v>79</v>
      </c>
      <c r="B78" s="28"/>
      <c r="C78" s="28"/>
      <c r="D78" s="29"/>
      <c r="E78" s="18" t="s">
        <v>15</v>
      </c>
      <c r="F78" s="19">
        <v>1</v>
      </c>
      <c r="G78" s="20">
        <f>+G79+G81</f>
        <v>0</v>
      </c>
      <c r="H78" s="2"/>
      <c r="I78" s="21">
        <v>69</v>
      </c>
      <c r="J78" s="21"/>
    </row>
    <row r="79" spans="1:10" ht="42" customHeight="1">
      <c r="A79" s="30" t="s">
        <v>80</v>
      </c>
      <c r="B79" s="28"/>
      <c r="C79" s="28"/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200</v>
      </c>
    </row>
    <row r="80" spans="1:10" ht="42" customHeight="1">
      <c r="A80" s="30" t="s">
        <v>81</v>
      </c>
      <c r="B80" s="28"/>
      <c r="C80" s="28"/>
      <c r="D80" s="29"/>
      <c r="E80" s="18" t="s">
        <v>15</v>
      </c>
      <c r="F80" s="19">
        <v>1</v>
      </c>
      <c r="G80" s="33"/>
      <c r="H80" s="2"/>
      <c r="I80" s="21">
        <v>71</v>
      </c>
      <c r="J80" s="21"/>
    </row>
    <row r="81" spans="1:10" ht="42" customHeight="1">
      <c r="A81" s="30" t="s">
        <v>82</v>
      </c>
      <c r="B81" s="28"/>
      <c r="C81" s="28"/>
      <c r="D81" s="29"/>
      <c r="E81" s="18" t="s">
        <v>15</v>
      </c>
      <c r="F81" s="19">
        <v>1</v>
      </c>
      <c r="G81" s="33"/>
      <c r="H81" s="2"/>
      <c r="I81" s="21">
        <v>72</v>
      </c>
      <c r="J81" s="21">
        <v>210</v>
      </c>
    </row>
    <row r="82" spans="1:10" ht="42" customHeight="1">
      <c r="A82" s="30" t="s">
        <v>83</v>
      </c>
      <c r="B82" s="28"/>
      <c r="C82" s="28"/>
      <c r="D82" s="29"/>
      <c r="E82" s="18" t="s">
        <v>15</v>
      </c>
      <c r="F82" s="19">
        <v>1</v>
      </c>
      <c r="G82" s="33"/>
      <c r="H82" s="2"/>
      <c r="I82" s="21">
        <v>73</v>
      </c>
      <c r="J82" s="21">
        <v>220</v>
      </c>
    </row>
    <row r="83" spans="1:10" ht="42" customHeight="1">
      <c r="A83" s="34" t="s">
        <v>84</v>
      </c>
      <c r="B83" s="35"/>
      <c r="C83" s="35"/>
      <c r="D83" s="36"/>
      <c r="E83" s="37" t="s">
        <v>15</v>
      </c>
      <c r="F83" s="38">
        <v>1</v>
      </c>
      <c r="G83" s="39">
        <f>+G10+G82</f>
        <v>0</v>
      </c>
      <c r="H83" s="40"/>
      <c r="I83" s="41">
        <v>74</v>
      </c>
      <c r="J83" s="41">
        <v>30</v>
      </c>
    </row>
    <row r="84" spans="1:10" ht="42" customHeight="1">
      <c r="A84" s="22" t="s">
        <v>11</v>
      </c>
      <c r="B84" s="23"/>
      <c r="C84" s="23"/>
      <c r="D84" s="24"/>
      <c r="E84" s="25" t="s">
        <v>12</v>
      </c>
      <c r="F84" s="26" t="s">
        <v>12</v>
      </c>
      <c r="G84" s="27">
        <f>G83</f>
        <v>0</v>
      </c>
      <c r="I84" s="21">
        <v>75</v>
      </c>
      <c r="J84" s="21">
        <v>90</v>
      </c>
    </row>
    <row r="85" spans="1:10" ht="42" customHeight="1"/>
    <row r="86" spans="1:10" ht="42" customHeight="1"/>
  </sheetData>
  <sheetProtection algorithmName="SHA-512" hashValue="CWrrkewC3LOkhcR/XXSQFilJRwkE58JLKojQu9Lx11HiXBXLpUJqhMpZn69WxWNUK7lH/azJN2tTcmX9w4yutg==" saltValue="RkdJG4PTtZBSEWgjOvy2CQ==" spinCount="100000" sheet="1" objects="1" scenarios="1"/>
  <mergeCells count="40">
    <mergeCell ref="A81:D81"/>
    <mergeCell ref="A82:D82"/>
    <mergeCell ref="A83:D83"/>
    <mergeCell ref="B72:D72"/>
    <mergeCell ref="C73:D73"/>
    <mergeCell ref="C76:D76"/>
    <mergeCell ref="A78:D78"/>
    <mergeCell ref="A79:D79"/>
    <mergeCell ref="A80:D80"/>
    <mergeCell ref="C58:D58"/>
    <mergeCell ref="B61:D61"/>
    <mergeCell ref="C62:D62"/>
    <mergeCell ref="C67:D67"/>
    <mergeCell ref="C69:D69"/>
    <mergeCell ref="A71:D71"/>
    <mergeCell ref="C41:D41"/>
    <mergeCell ref="C44:D44"/>
    <mergeCell ref="B49:D49"/>
    <mergeCell ref="C50:D50"/>
    <mergeCell ref="C55:D55"/>
    <mergeCell ref="B57:D57"/>
    <mergeCell ref="C22:D22"/>
    <mergeCell ref="B24:D24"/>
    <mergeCell ref="C25:D25"/>
    <mergeCell ref="B35:D35"/>
    <mergeCell ref="C36:D36"/>
    <mergeCell ref="B40:D40"/>
    <mergeCell ref="A84:D84"/>
    <mergeCell ref="A10:D10"/>
    <mergeCell ref="A11:D11"/>
    <mergeCell ref="A12:D12"/>
    <mergeCell ref="B13:D13"/>
    <mergeCell ref="C14:D14"/>
    <mergeCell ref="C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2022-11-17T10:27:56Z</dcterms:created>
  <dcterms:modified xsi:type="dcterms:W3CDTF">2022-11-17T10:28:55Z</dcterms:modified>
</cp:coreProperties>
</file>